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M:\CRNO BRDO\03 RADOVI NA UKLANJANJU\03.1 PRIPREMA JN\ZAHTJEV ZA NABAVU 13.12.2023\"/>
    </mc:Choice>
  </mc:AlternateContent>
  <xr:revisionPtr revIDLastSave="0" documentId="13_ncr:1_{89AE835D-0568-41A3-A949-C1D87EBD596A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Preambula troškovnika" sheetId="7" r:id="rId1"/>
    <sheet name="Troškovnik radova" sheetId="6" r:id="rId2"/>
  </sheets>
  <definedNames>
    <definedName name="_xlnm.Print_Area" localSheetId="0">'Preambula troškovnika'!$A$1:$A$8</definedName>
    <definedName name="_xlnm.Print_Area" localSheetId="1">'Troškovnik radova'!$A$1:$F$41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F18" i="6" l="1"/>
  <c r="F7" i="6"/>
  <c r="F8" i="6"/>
  <c r="F9" i="6"/>
  <c r="F10" i="6"/>
  <c r="F23" i="6"/>
  <c r="F15" i="6"/>
  <c r="F24" i="6" l="1"/>
  <c r="C31" i="6" s="1"/>
  <c r="F19" i="6"/>
  <c r="C30" i="6" s="1"/>
  <c r="F11" i="6"/>
  <c r="C29" i="6" s="1"/>
  <c r="C32" i="6" l="1"/>
  <c r="C33" i="6" s="1"/>
  <c r="C34" i="6" s="1"/>
</calcChain>
</file>

<file path=xl/sharedStrings.xml><?xml version="1.0" encoding="utf-8"?>
<sst xmlns="http://schemas.openxmlformats.org/spreadsheetml/2006/main" count="70" uniqueCount="53">
  <si>
    <t>Redni br.</t>
  </si>
  <si>
    <t xml:space="preserve">Opis stavke </t>
  </si>
  <si>
    <t xml:space="preserve">Količina </t>
  </si>
  <si>
    <t>Jed.cijena</t>
  </si>
  <si>
    <t>Ukupna cijena</t>
  </si>
  <si>
    <t>1.</t>
  </si>
  <si>
    <t>PRIPREMNI RADOVI</t>
  </si>
  <si>
    <t>Jed.mjere</t>
  </si>
  <si>
    <t>6=4x5</t>
  </si>
  <si>
    <t>1.1.</t>
  </si>
  <si>
    <t>UKUPNO PRIPREMNI RADOVI</t>
  </si>
  <si>
    <t>kompl.</t>
  </si>
  <si>
    <t>2.</t>
  </si>
  <si>
    <t>1.2.</t>
  </si>
  <si>
    <t>1.3.</t>
  </si>
  <si>
    <t>1.4.</t>
  </si>
  <si>
    <t>2.1.</t>
  </si>
  <si>
    <t>t</t>
  </si>
  <si>
    <t>2.2.</t>
  </si>
  <si>
    <t>3.</t>
  </si>
  <si>
    <t>3.1.</t>
  </si>
  <si>
    <t>REKAPITULACIJA RADOVA</t>
  </si>
  <si>
    <t>UKUPNO</t>
  </si>
  <si>
    <t>SVEUKUPNO</t>
  </si>
  <si>
    <t>PDV 25%</t>
  </si>
  <si>
    <t>SANACIJA PRISTUPNE CESTE</t>
  </si>
  <si>
    <t>UKUPNO SANACIJA PRISTUPNE CESTE</t>
  </si>
  <si>
    <t>Sanacija postojeće pristupne nerazvrstane ceste nakon obavljene sanacije lokacije (popravak i vraćanje u prvobitno stanje)</t>
  </si>
  <si>
    <r>
      <t>m</t>
    </r>
    <r>
      <rPr>
        <sz val="10"/>
        <rFont val="Calibri"/>
        <family val="2"/>
        <charset val="238"/>
      </rPr>
      <t>²</t>
    </r>
  </si>
  <si>
    <t>Sancija lokacije onečišćene otpadnom troskom</t>
  </si>
  <si>
    <t>Troškovnik radova - za ukupnu količinu otpadne troske od 150.000 tona</t>
  </si>
  <si>
    <t>PREAMBULA TROŠKOVNIKA RADOVA 
ZA SANACIJU LOKACIJE ONEČIŠĆENE OTPADNOM TROSKOM - CRNO BRDO 
NA LOKACIJI BILJANE DONJE</t>
  </si>
  <si>
    <t xml:space="preserve">Plan izvođenja radova u 6 primjeraka (uključivo i pohrana na mediju za pohranu podataka na USB, uvezano u elaborat). </t>
  </si>
  <si>
    <t xml:space="preserve">Rok izvršenja ugovora sadrži sljedeće:
-rok izvršenja radova uklanjanja otpadne troske s lokacije Biljane Donje iznosi 16 mjeseci od dana uvođenja u posao.
-rok izvršenja postupka zbrinjavanja (odlaganja) otpadne troske iznosi 16 mjeseci od dana uvođenja u posao do primopredaje radova, bez primjedbi za otklanjanje nedostataka.
-rok izvršenja postupka materijalne oporabe, kao i kombinacije postupaka materijalne oporabe i zbrinjavanja iznosi 36 mjeseci od dana uvođenja u posao do primopredaje radova, bez primjedbi za otklanjanje nedostataka.
</t>
  </si>
  <si>
    <t>Snimanje geodetske situacije bespilotnom letjelicom i izrada situacijskog nacrta stvarnog stanja prije izvođenja radova (6 primjeraka (uključivo i pohrana na mediju za pohranu podataka na USB, uvezano u elaborat).</t>
  </si>
  <si>
    <t>Elaborat izvedenog stanja uključujući snimanje geodetske situacije bespilotnom letjelicom nakon izvođenja radova i izrada situacijskog nacrta stvarnog stanja u 6 primjeraka (uključivo i pohrana na mediju za pohranu podataka na USB, uvezano u elaborat).</t>
  </si>
  <si>
    <t>2.3.</t>
  </si>
  <si>
    <t>Oporaba (R postupci) otpadne troske</t>
  </si>
  <si>
    <t>GRAĐEVINSKI RADOVI I ZBRINJAVANJE (D POSTUPCI) I/ILI OPORABA (R POSTUPCI) OTPADNE TROSKE</t>
  </si>
  <si>
    <t>UKUPNO GRAĐEVINSKI RADOVI I ZBRINJAVANJE (D POSTUPCI) I/ILI OPORABA (R POSTUPCI) OTPADNE TROSKE</t>
  </si>
  <si>
    <r>
      <t xml:space="preserve">Ponuditelji koji nude samo zbrinjavanje otpadne troske (D postupci) u 100% količini, ispunjavaju  točku 2. </t>
    </r>
    <r>
      <rPr>
        <i/>
        <sz val="10"/>
        <color theme="1"/>
        <rFont val="Arial"/>
        <family val="2"/>
        <charset val="238"/>
      </rPr>
      <t>Građevinski radovi i zbrinjavanje (D postupci) i/ili oporaba (R postupci) otpadne troske</t>
    </r>
    <r>
      <rPr>
        <sz val="10"/>
        <color theme="1"/>
        <rFont val="Arial"/>
        <family val="2"/>
        <charset val="238"/>
      </rPr>
      <t>, podtočku 2.1. u ukupnoj količini od 150.000 tona, dok podtočke 2.2. i 2.3. iskazuju sa 0,00 tona</t>
    </r>
  </si>
  <si>
    <t>Radove treba izvesti točno prema opisu troškovnika, a u stavkama gdje nije objašnjen način rada, izvođač je dužan pridržavati se uobičajenog načina rada, uvažavajući odredbe važećih standarda. 
Osim toga, izvođač je obvezan pridržavati se uputa nadzornog inženjera u svim pitanjima koja se odnose na način izvedbe pojedinih detalja, ukoliko to nije već detaljno opisano troškovnikom.
U stavkama ovog troškovnika sadržani su svi radovi, materijali i pribori za izvršenje rada, odnosno nabavu, dopremu i montažu opreme za upotrebu, te svi poslovi prijevoza, obrade, zbrinjavanja (D postupci) i/ili oporabe (R postupci) otpadne troske.
U okviru troškovnika radova predviđena je postava mobilne vage (nosivosti 60 tona) s pratećom opremom koja će biti na lokaciji do kraja svih poslova na uklanjanju otpadne troske, nakon čega se ista uklanja i lokacija vraća u prvobitno stanje. Vagu za trajanje radova osigurava izvršitelj i ista je njegovo vlasništvo ili u najmu. Vaga mora imati sve certifikate potrebne za pravilan rad. 
Na gradilištu ne postoje priključci za struju, vodu, odvodnju i telefon. Izvođač treba sam osigurati potrebne izvore energije, ili eventualne priključke samo za potrebe izvođenja radova koje je potrebno ukloniti nakon završetka radova.Troškovi energije, vode itd. su uključeni u jedinične stavke ovog troškovnika i neće se iskazivati kao posebna stavka. 
Tijekom izvođenja radova potrebno je provoditi mjere zaštite na radu poljevanjem radi suzbijanja raznošenja prašine tijekom izvođenja radova utovara i gradilišnog transporta na lokaciji Biljane Donje 
Uređenje gradilišta i gradilišnih objekata uključivo radne prostorije za svoje radnike, kao i za nadzornog inženjera, uređenje i održavanje pristupnih prometnica i čišćenje postojećih prometnica, eventualna privremena regulacija prometa, potrebna razupiranja rovova, crpljenje podzemnih voda iz rova, te ostala režija gradilišta sadržana je u jediničnim cijenama ovog troškovnika i ne obračunava se posebno.</t>
  </si>
  <si>
    <t>Nabava, dobava i montaža mobilne cestovne elektroničke mosne vage nosivosti 60 t sa softverskim paketom za praćenje i analizu prometa i opremom. Kalibracija, ispitivanje i prva ovjera u skladu s direktivom 2014/31/EU. Dimenzije vage 18x3 m. Nakon provedene sanacije vaga ostaje u vlasništvu izvođača radova. Cijena uključuje izradu adekvatne podloge i pripreme za postavu i korištenje, te kasniju demontažu i uklanjanje s lokacije</t>
  </si>
  <si>
    <t>UPUTE ZA POPUNJAVANJE TOČKE 2:</t>
  </si>
  <si>
    <t>Utovar otpadne troske na lokaciji Biljane Donje, prijevoz i predaja na lokaciju gospodarenja otpadom za oporabu (R postupci) otpadne troske</t>
  </si>
  <si>
    <t>Utovar otpadne troske na lokaciji Biljane donje, prijevoz i zbrinjavanje (D postupci) otpadne troske</t>
  </si>
  <si>
    <t>ZBRINJAVANJE (D postupci)</t>
  </si>
  <si>
    <t>OPORABA (R postupci)</t>
  </si>
  <si>
    <t xml:space="preserve">Obračun radova je prema stvarno izvedenim radovima obračunatim u građevinskoj knjizi s dokaznicama mjera, ovjereno od nadzornog inženjera. Svaku utovarenu i odvezenu količinu sa lokacije potrebno je opravdati vjerodostojnom i čitljivom dokumentacijom - prateći i vagarski list i dr.
</t>
  </si>
  <si>
    <t xml:space="preserve">Vantroškovnički radovi će se uzimati u obzir ovisno o zatečenom stanju na lokaciji. Ukoliko dođe do vantroškovničkih radova izvođač radova dužan je dostaviti analizu cijena, koju ovjerava nadzorni inženjer i dostavlja investitoru na prihvaćanje. Pod vantroškovničkim radovima smatraju se radovi koji nisu specificirani troškovnikom. </t>
  </si>
  <si>
    <t>Radi sigurnosti prolaznika i sprječavanja nekontroliranog pristupa ljudi na gradilište isto mora biti ograđeno i osigurano sukladno važećem zakonodavnom okviru, trošak je sadržan u jediničnim cijenama ovog troškovnika i ne obračunava se posebno.</t>
  </si>
  <si>
    <r>
      <t xml:space="preserve">Ponuditelji koji nude samo oporabu (R postupci) otpadne troske u 100% količini, ispunjavaju točku 2. </t>
    </r>
    <r>
      <rPr>
        <i/>
        <sz val="10"/>
        <color theme="1"/>
        <rFont val="Arial"/>
        <family val="2"/>
        <charset val="238"/>
      </rPr>
      <t>Građevinski radovi i zbrinjavanje (D postupci) i/ili oporaba (D postupci) otpadne troske</t>
    </r>
    <r>
      <rPr>
        <sz val="10"/>
        <color theme="1"/>
        <rFont val="Arial"/>
        <family val="2"/>
        <charset val="238"/>
      </rPr>
      <t>, podtočke 2.2. i 2.3. u istovjetnoj količini od 150.000 tona, dok podtočku 2.1. iskazuju sa 0,00 tona</t>
    </r>
  </si>
  <si>
    <r>
      <t xml:space="preserve">Ponuditelji koji nude kombiniranu opciju zbrinjavanja (D postupci) i oporabu (R postupci) otpadne troske ispunjavaju točku 2. </t>
    </r>
    <r>
      <rPr>
        <i/>
        <sz val="10"/>
        <color theme="1"/>
        <rFont val="Arial"/>
        <family val="2"/>
        <charset val="238"/>
      </rPr>
      <t>Građevinski radovi i zbrinjavanje (D postupci) i/ili oporaba (R postupci) otpadne troske</t>
    </r>
    <r>
      <rPr>
        <sz val="10"/>
        <color theme="1"/>
        <rFont val="Arial"/>
        <family val="2"/>
        <charset val="238"/>
      </rPr>
      <t>, podtočku 2.1. (zbrinjavanje) u količini koju nude (x tona) i podtočke 2.2. i 2.3. (uklanjanje i oporaba) u istovjetnoj količini koju nude (y tona), s tim da zbroj točaka 2.1. i 2.3. iznosi 150.000,00 tona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</si>
</sst>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2"/>
      <name val="HRHelvetica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  <xf numFmtId="0" fontId="2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4" xfId="2" applyFont="1" applyBorder="1"/>
    <xf numFmtId="0" fontId="5" fillId="0" borderId="5" xfId="2" applyFont="1" applyBorder="1"/>
    <xf numFmtId="0" fontId="7" fillId="0" borderId="0" xfId="2" applyFont="1"/>
    <xf numFmtId="0" fontId="5" fillId="0" borderId="6" xfId="2" applyFont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0" fontId="7" fillId="0" borderId="2" xfId="2" applyFont="1" applyBorder="1"/>
    <xf numFmtId="0" fontId="7" fillId="0" borderId="4" xfId="2" applyFont="1" applyBorder="1"/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7" fillId="0" borderId="1" xfId="2" applyFont="1" applyBorder="1"/>
    <xf numFmtId="0" fontId="7" fillId="0" borderId="5" xfId="2" applyFont="1" applyBorder="1"/>
    <xf numFmtId="4" fontId="5" fillId="0" borderId="8" xfId="2" applyNumberFormat="1" applyFont="1" applyBorder="1"/>
    <xf numFmtId="0" fontId="5" fillId="0" borderId="4" xfId="2" applyFont="1" applyBorder="1" applyAlignment="1">
      <alignment horizontal="center"/>
    </xf>
    <xf numFmtId="4" fontId="5" fillId="0" borderId="4" xfId="2" applyNumberFormat="1" applyFont="1" applyBorder="1"/>
    <xf numFmtId="0" fontId="10" fillId="0" borderId="11" xfId="0" applyFont="1" applyBorder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4" fontId="7" fillId="0" borderId="11" xfId="1" applyNumberFormat="1" applyFont="1" applyFill="1" applyBorder="1" applyAlignment="1">
      <alignment horizontal="center" vertical="center"/>
    </xf>
    <xf numFmtId="4" fontId="1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49" fontId="7" fillId="0" borderId="11" xfId="1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9" xfId="2" applyFont="1" applyBorder="1" applyAlignment="1">
      <alignment horizontal="center" vertical="center"/>
    </xf>
    <xf numFmtId="0" fontId="4" fillId="0" borderId="11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4" xfId="5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3" fillId="0" borderId="4" xfId="6" applyFont="1" applyBorder="1" applyAlignment="1">
      <alignment horizontal="center" vertical="center" wrapText="1"/>
    </xf>
    <xf numFmtId="0" fontId="1" fillId="0" borderId="0" xfId="6" applyAlignment="1">
      <alignment wrapText="1"/>
    </xf>
    <xf numFmtId="0" fontId="1" fillId="0" borderId="0" xfId="6"/>
    <xf numFmtId="0" fontId="14" fillId="0" borderId="0" xfId="6" applyFont="1" applyAlignment="1">
      <alignment horizontal="justify" vertical="center"/>
    </xf>
    <xf numFmtId="0" fontId="10" fillId="0" borderId="12" xfId="0" applyFont="1" applyBorder="1" applyAlignment="1">
      <alignment horizontal="center" vertical="center"/>
    </xf>
    <xf numFmtId="0" fontId="4" fillId="0" borderId="12" xfId="5" applyFont="1" applyBorder="1" applyAlignment="1">
      <alignment horizontal="left" vertical="center" wrapText="1"/>
    </xf>
    <xf numFmtId="49" fontId="7" fillId="0" borderId="12" xfId="1" applyNumberFormat="1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wrapText="1"/>
    </xf>
    <xf numFmtId="49" fontId="4" fillId="0" borderId="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5" fillId="0" borderId="5" xfId="2" applyFont="1" applyBorder="1" applyAlignment="1">
      <alignment wrapText="1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0" xfId="2" applyFont="1" applyBorder="1" applyAlignment="1">
      <alignment vertical="center"/>
    </xf>
    <xf numFmtId="4" fontId="7" fillId="0" borderId="12" xfId="1" applyNumberFormat="1" applyFont="1" applyFill="1" applyBorder="1" applyAlignment="1">
      <alignment horizontal="center" vertical="center"/>
    </xf>
    <xf numFmtId="0" fontId="19" fillId="0" borderId="0" xfId="2" applyFont="1"/>
    <xf numFmtId="0" fontId="20" fillId="0" borderId="0" xfId="0" applyFont="1"/>
    <xf numFmtId="0" fontId="21" fillId="0" borderId="4" xfId="5" applyFont="1" applyBorder="1" applyAlignment="1">
      <alignment horizontal="left" vertical="center" wrapText="1"/>
    </xf>
    <xf numFmtId="0" fontId="21" fillId="0" borderId="4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center" vertical="center"/>
    </xf>
    <xf numFmtId="0" fontId="15" fillId="0" borderId="4" xfId="6" applyFont="1" applyBorder="1" applyAlignment="1">
      <alignment horizontal="left" vertical="center" wrapText="1"/>
    </xf>
    <xf numFmtId="0" fontId="15" fillId="0" borderId="4" xfId="6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/>
    </xf>
    <xf numFmtId="4" fontId="5" fillId="0" borderId="11" xfId="2" applyNumberFormat="1" applyFont="1" applyBorder="1" applyAlignment="1">
      <alignment horizontal="right" vertical="center"/>
    </xf>
    <xf numFmtId="0" fontId="5" fillId="0" borderId="11" xfId="2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4" fontId="5" fillId="0" borderId="5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4" fontId="5" fillId="0" borderId="4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4" fontId="5" fillId="0" borderId="4" xfId="2" applyNumberFormat="1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4" fontId="5" fillId="0" borderId="12" xfId="2" applyNumberFormat="1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</cellXfs>
  <cellStyles count="8">
    <cellStyle name="Normal 2" xfId="5" xr:uid="{AB3E75B5-1FA2-4F95-9992-4734980D7CEC}"/>
    <cellStyle name="Normalno" xfId="0" builtinId="0"/>
    <cellStyle name="Normalno 2" xfId="2" xr:uid="{EB488FF1-617E-4AF6-A963-C7CA825AB9A2}"/>
    <cellStyle name="Normalno 3" xfId="4" xr:uid="{53A4894D-1427-4937-9F17-90B37FC9B757}"/>
    <cellStyle name="Normalno 3 2" xfId="6" xr:uid="{4AB8C915-C694-4899-8159-5F0D19C454D8}"/>
    <cellStyle name="Obično_List1" xfId="3" xr:uid="{A731110B-31F6-4DB7-A454-C66C197085CC}"/>
    <cellStyle name="Zarez" xfId="1" builtinId="3"/>
    <cellStyle name="Zarez 2" xfId="7" xr:uid="{295A1808-972F-40C9-83CD-D504BDEF9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A338-6B35-478B-A33B-21C66EFF4BB0}">
  <dimension ref="A1:A12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110.140625" style="34" customWidth="1"/>
    <col min="2" max="256" width="9.140625" style="34"/>
    <col min="257" max="257" width="110.140625" style="34" customWidth="1"/>
    <col min="258" max="512" width="9.140625" style="34"/>
    <col min="513" max="513" width="110.140625" style="34" customWidth="1"/>
    <col min="514" max="768" width="9.140625" style="34"/>
    <col min="769" max="769" width="110.140625" style="34" customWidth="1"/>
    <col min="770" max="1024" width="9.140625" style="34"/>
    <col min="1025" max="1025" width="110.140625" style="34" customWidth="1"/>
    <col min="1026" max="1280" width="9.140625" style="34"/>
    <col min="1281" max="1281" width="110.140625" style="34" customWidth="1"/>
    <col min="1282" max="1536" width="9.140625" style="34"/>
    <col min="1537" max="1537" width="110.140625" style="34" customWidth="1"/>
    <col min="1538" max="1792" width="9.140625" style="34"/>
    <col min="1793" max="1793" width="110.140625" style="34" customWidth="1"/>
    <col min="1794" max="2048" width="9.140625" style="34"/>
    <col min="2049" max="2049" width="110.140625" style="34" customWidth="1"/>
    <col min="2050" max="2304" width="9.140625" style="34"/>
    <col min="2305" max="2305" width="110.140625" style="34" customWidth="1"/>
    <col min="2306" max="2560" width="9.140625" style="34"/>
    <col min="2561" max="2561" width="110.140625" style="34" customWidth="1"/>
    <col min="2562" max="2816" width="9.140625" style="34"/>
    <col min="2817" max="2817" width="110.140625" style="34" customWidth="1"/>
    <col min="2818" max="3072" width="9.140625" style="34"/>
    <col min="3073" max="3073" width="110.140625" style="34" customWidth="1"/>
    <col min="3074" max="3328" width="9.140625" style="34"/>
    <col min="3329" max="3329" width="110.140625" style="34" customWidth="1"/>
    <col min="3330" max="3584" width="9.140625" style="34"/>
    <col min="3585" max="3585" width="110.140625" style="34" customWidth="1"/>
    <col min="3586" max="3840" width="9.140625" style="34"/>
    <col min="3841" max="3841" width="110.140625" style="34" customWidth="1"/>
    <col min="3842" max="4096" width="9.140625" style="34"/>
    <col min="4097" max="4097" width="110.140625" style="34" customWidth="1"/>
    <col min="4098" max="4352" width="9.140625" style="34"/>
    <col min="4353" max="4353" width="110.140625" style="34" customWidth="1"/>
    <col min="4354" max="4608" width="9.140625" style="34"/>
    <col min="4609" max="4609" width="110.140625" style="34" customWidth="1"/>
    <col min="4610" max="4864" width="9.140625" style="34"/>
    <col min="4865" max="4865" width="110.140625" style="34" customWidth="1"/>
    <col min="4866" max="5120" width="9.140625" style="34"/>
    <col min="5121" max="5121" width="110.140625" style="34" customWidth="1"/>
    <col min="5122" max="5376" width="9.140625" style="34"/>
    <col min="5377" max="5377" width="110.140625" style="34" customWidth="1"/>
    <col min="5378" max="5632" width="9.140625" style="34"/>
    <col min="5633" max="5633" width="110.140625" style="34" customWidth="1"/>
    <col min="5634" max="5888" width="9.140625" style="34"/>
    <col min="5889" max="5889" width="110.140625" style="34" customWidth="1"/>
    <col min="5890" max="6144" width="9.140625" style="34"/>
    <col min="6145" max="6145" width="110.140625" style="34" customWidth="1"/>
    <col min="6146" max="6400" width="9.140625" style="34"/>
    <col min="6401" max="6401" width="110.140625" style="34" customWidth="1"/>
    <col min="6402" max="6656" width="9.140625" style="34"/>
    <col min="6657" max="6657" width="110.140625" style="34" customWidth="1"/>
    <col min="6658" max="6912" width="9.140625" style="34"/>
    <col min="6913" max="6913" width="110.140625" style="34" customWidth="1"/>
    <col min="6914" max="7168" width="9.140625" style="34"/>
    <col min="7169" max="7169" width="110.140625" style="34" customWidth="1"/>
    <col min="7170" max="7424" width="9.140625" style="34"/>
    <col min="7425" max="7425" width="110.140625" style="34" customWidth="1"/>
    <col min="7426" max="7680" width="9.140625" style="34"/>
    <col min="7681" max="7681" width="110.140625" style="34" customWidth="1"/>
    <col min="7682" max="7936" width="9.140625" style="34"/>
    <col min="7937" max="7937" width="110.140625" style="34" customWidth="1"/>
    <col min="7938" max="8192" width="9.140625" style="34"/>
    <col min="8193" max="8193" width="110.140625" style="34" customWidth="1"/>
    <col min="8194" max="8448" width="9.140625" style="34"/>
    <col min="8449" max="8449" width="110.140625" style="34" customWidth="1"/>
    <col min="8450" max="8704" width="9.140625" style="34"/>
    <col min="8705" max="8705" width="110.140625" style="34" customWidth="1"/>
    <col min="8706" max="8960" width="9.140625" style="34"/>
    <col min="8961" max="8961" width="110.140625" style="34" customWidth="1"/>
    <col min="8962" max="9216" width="9.140625" style="34"/>
    <col min="9217" max="9217" width="110.140625" style="34" customWidth="1"/>
    <col min="9218" max="9472" width="9.140625" style="34"/>
    <col min="9473" max="9473" width="110.140625" style="34" customWidth="1"/>
    <col min="9474" max="9728" width="9.140625" style="34"/>
    <col min="9729" max="9729" width="110.140625" style="34" customWidth="1"/>
    <col min="9730" max="9984" width="9.140625" style="34"/>
    <col min="9985" max="9985" width="110.140625" style="34" customWidth="1"/>
    <col min="9986" max="10240" width="9.140625" style="34"/>
    <col min="10241" max="10241" width="110.140625" style="34" customWidth="1"/>
    <col min="10242" max="10496" width="9.140625" style="34"/>
    <col min="10497" max="10497" width="110.140625" style="34" customWidth="1"/>
    <col min="10498" max="10752" width="9.140625" style="34"/>
    <col min="10753" max="10753" width="110.140625" style="34" customWidth="1"/>
    <col min="10754" max="11008" width="9.140625" style="34"/>
    <col min="11009" max="11009" width="110.140625" style="34" customWidth="1"/>
    <col min="11010" max="11264" width="9.140625" style="34"/>
    <col min="11265" max="11265" width="110.140625" style="34" customWidth="1"/>
    <col min="11266" max="11520" width="9.140625" style="34"/>
    <col min="11521" max="11521" width="110.140625" style="34" customWidth="1"/>
    <col min="11522" max="11776" width="9.140625" style="34"/>
    <col min="11777" max="11777" width="110.140625" style="34" customWidth="1"/>
    <col min="11778" max="12032" width="9.140625" style="34"/>
    <col min="12033" max="12033" width="110.140625" style="34" customWidth="1"/>
    <col min="12034" max="12288" width="9.140625" style="34"/>
    <col min="12289" max="12289" width="110.140625" style="34" customWidth="1"/>
    <col min="12290" max="12544" width="9.140625" style="34"/>
    <col min="12545" max="12545" width="110.140625" style="34" customWidth="1"/>
    <col min="12546" max="12800" width="9.140625" style="34"/>
    <col min="12801" max="12801" width="110.140625" style="34" customWidth="1"/>
    <col min="12802" max="13056" width="9.140625" style="34"/>
    <col min="13057" max="13057" width="110.140625" style="34" customWidth="1"/>
    <col min="13058" max="13312" width="9.140625" style="34"/>
    <col min="13313" max="13313" width="110.140625" style="34" customWidth="1"/>
    <col min="13314" max="13568" width="9.140625" style="34"/>
    <col min="13569" max="13569" width="110.140625" style="34" customWidth="1"/>
    <col min="13570" max="13824" width="9.140625" style="34"/>
    <col min="13825" max="13825" width="110.140625" style="34" customWidth="1"/>
    <col min="13826" max="14080" width="9.140625" style="34"/>
    <col min="14081" max="14081" width="110.140625" style="34" customWidth="1"/>
    <col min="14082" max="14336" width="9.140625" style="34"/>
    <col min="14337" max="14337" width="110.140625" style="34" customWidth="1"/>
    <col min="14338" max="14592" width="9.140625" style="34"/>
    <col min="14593" max="14593" width="110.140625" style="34" customWidth="1"/>
    <col min="14594" max="14848" width="9.140625" style="34"/>
    <col min="14849" max="14849" width="110.140625" style="34" customWidth="1"/>
    <col min="14850" max="15104" width="9.140625" style="34"/>
    <col min="15105" max="15105" width="110.140625" style="34" customWidth="1"/>
    <col min="15106" max="15360" width="9.140625" style="34"/>
    <col min="15361" max="15361" width="110.140625" style="34" customWidth="1"/>
    <col min="15362" max="15616" width="9.140625" style="34"/>
    <col min="15617" max="15617" width="110.140625" style="34" customWidth="1"/>
    <col min="15618" max="15872" width="9.140625" style="34"/>
    <col min="15873" max="15873" width="110.140625" style="34" customWidth="1"/>
    <col min="15874" max="16128" width="9.140625" style="34"/>
    <col min="16129" max="16129" width="110.140625" style="34" customWidth="1"/>
    <col min="16130" max="16384" width="9.140625" style="34"/>
  </cols>
  <sheetData>
    <row r="1" spans="1:1" s="33" customFormat="1" ht="76.5" customHeight="1">
      <c r="A1" s="32" t="s">
        <v>31</v>
      </c>
    </row>
    <row r="2" spans="1:1" ht="380.25" customHeight="1">
      <c r="A2" s="56" t="s">
        <v>41</v>
      </c>
    </row>
    <row r="3" spans="1:1" ht="62.25" customHeight="1">
      <c r="A3" s="57" t="s">
        <v>49</v>
      </c>
    </row>
    <row r="4" spans="1:1" ht="56.25" customHeight="1">
      <c r="A4" s="57" t="s">
        <v>50</v>
      </c>
    </row>
    <row r="5" spans="1:1" ht="55.5" customHeight="1">
      <c r="A5" s="56" t="s">
        <v>48</v>
      </c>
    </row>
    <row r="6" spans="1:1" ht="110.25" customHeight="1">
      <c r="A6" s="56" t="s">
        <v>33</v>
      </c>
    </row>
    <row r="7" spans="1:1">
      <c r="A7" s="35"/>
    </row>
    <row r="8" spans="1:1">
      <c r="A8" s="35"/>
    </row>
    <row r="9" spans="1:1">
      <c r="A9" s="35"/>
    </row>
    <row r="10" spans="1:1">
      <c r="A10" s="35"/>
    </row>
    <row r="11" spans="1:1">
      <c r="A11" s="35"/>
    </row>
    <row r="12" spans="1:1">
      <c r="A12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CAF5-E29D-41E8-8E41-A639C3F381DC}">
  <dimension ref="A1:L40"/>
  <sheetViews>
    <sheetView tabSelected="1" view="pageBreakPreview" zoomScale="136" zoomScaleNormal="100" zoomScaleSheetLayoutView="136" workbookViewId="0">
      <pane ySplit="5" topLeftCell="A6" activePane="bottomLeft" state="frozen"/>
      <selection pane="bottomLeft" activeCell="B40" sqref="B40:F40"/>
    </sheetView>
  </sheetViews>
  <sheetFormatPr defaultColWidth="9.140625" defaultRowHeight="12.75"/>
  <cols>
    <col min="1" max="1" width="10.5703125" style="9" customWidth="1"/>
    <col min="2" max="2" width="36.140625" style="9" customWidth="1"/>
    <col min="3" max="3" width="9.7109375" style="9" customWidth="1"/>
    <col min="4" max="4" width="14" style="9" customWidth="1"/>
    <col min="5" max="5" width="14.42578125" style="9" customWidth="1"/>
    <col min="6" max="6" width="17.5703125" style="9" customWidth="1"/>
    <col min="7" max="16384" width="9.140625" style="9"/>
  </cols>
  <sheetData>
    <row r="1" spans="1:12" ht="15">
      <c r="A1" s="66" t="s">
        <v>29</v>
      </c>
      <c r="B1" s="66"/>
      <c r="C1" s="66"/>
      <c r="D1" s="66"/>
      <c r="E1" s="66"/>
      <c r="F1" s="66"/>
    </row>
    <row r="2" spans="1:12" ht="15">
      <c r="A2" s="66" t="s">
        <v>30</v>
      </c>
      <c r="B2" s="66"/>
      <c r="C2" s="66"/>
      <c r="D2" s="66"/>
      <c r="E2" s="66"/>
      <c r="F2" s="66"/>
    </row>
    <row r="4" spans="1:12">
      <c r="A4" s="10" t="s">
        <v>0</v>
      </c>
      <c r="B4" s="10" t="s">
        <v>1</v>
      </c>
      <c r="C4" s="10" t="s">
        <v>7</v>
      </c>
      <c r="D4" s="10" t="s">
        <v>2</v>
      </c>
      <c r="E4" s="10" t="s">
        <v>3</v>
      </c>
      <c r="F4" s="10" t="s">
        <v>4</v>
      </c>
    </row>
    <row r="5" spans="1:1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 t="s">
        <v>8</v>
      </c>
    </row>
    <row r="6" spans="1:12">
      <c r="A6" s="4" t="s">
        <v>5</v>
      </c>
      <c r="B6" s="1" t="s">
        <v>6</v>
      </c>
      <c r="C6" s="7"/>
      <c r="D6" s="8"/>
      <c r="E6" s="8"/>
      <c r="F6" s="8"/>
      <c r="G6" s="3"/>
      <c r="H6" s="3"/>
      <c r="I6" s="3"/>
      <c r="J6" s="3"/>
      <c r="K6" s="3"/>
      <c r="L6" s="3"/>
    </row>
    <row r="7" spans="1:12" ht="90" customHeight="1">
      <c r="A7" s="27" t="s">
        <v>9</v>
      </c>
      <c r="B7" s="28" t="s">
        <v>34</v>
      </c>
      <c r="C7" s="27" t="s">
        <v>11</v>
      </c>
      <c r="D7" s="6">
        <v>1</v>
      </c>
      <c r="E7" s="29"/>
      <c r="F7" s="29">
        <f>ROUND((D7*E7),2)</f>
        <v>0</v>
      </c>
    </row>
    <row r="8" spans="1:12" ht="157.5" customHeight="1">
      <c r="A8" s="27" t="s">
        <v>13</v>
      </c>
      <c r="B8" s="30" t="s">
        <v>42</v>
      </c>
      <c r="C8" s="27" t="s">
        <v>11</v>
      </c>
      <c r="D8" s="31">
        <v>1</v>
      </c>
      <c r="E8" s="29"/>
      <c r="F8" s="29">
        <f>ROUND((D8*E8),2)</f>
        <v>0</v>
      </c>
    </row>
    <row r="9" spans="1:12" ht="60.75" customHeight="1">
      <c r="A9" s="27" t="s">
        <v>14</v>
      </c>
      <c r="B9" s="28" t="s">
        <v>32</v>
      </c>
      <c r="C9" s="27" t="s">
        <v>11</v>
      </c>
      <c r="D9" s="6">
        <v>1</v>
      </c>
      <c r="E9" s="29"/>
      <c r="F9" s="29">
        <f>ROUND((D9*E9),2)</f>
        <v>0</v>
      </c>
    </row>
    <row r="10" spans="1:12" ht="113.45" customHeight="1" thickBot="1">
      <c r="A10" s="18" t="s">
        <v>15</v>
      </c>
      <c r="B10" s="26" t="s">
        <v>35</v>
      </c>
      <c r="C10" s="18" t="s">
        <v>11</v>
      </c>
      <c r="D10" s="20">
        <v>1</v>
      </c>
      <c r="E10" s="21"/>
      <c r="F10" s="21">
        <f>ROUND((D10*E10),2)</f>
        <v>0</v>
      </c>
    </row>
    <row r="11" spans="1:12" ht="13.5" thickTop="1">
      <c r="A11" s="12" t="s">
        <v>5</v>
      </c>
      <c r="B11" s="2" t="s">
        <v>10</v>
      </c>
      <c r="C11" s="13"/>
      <c r="D11" s="14"/>
      <c r="E11" s="13"/>
      <c r="F11" s="15">
        <f>SUM(F7:F10)</f>
        <v>0</v>
      </c>
      <c r="G11" s="3"/>
      <c r="H11" s="3"/>
      <c r="I11" s="3"/>
      <c r="J11" s="3"/>
      <c r="K11" s="3"/>
      <c r="L11" s="3"/>
    </row>
    <row r="12" spans="1:12">
      <c r="A12" s="16"/>
      <c r="B12" s="1"/>
      <c r="C12" s="8"/>
      <c r="D12" s="8"/>
      <c r="E12" s="8"/>
      <c r="F12" s="17"/>
      <c r="G12" s="3"/>
      <c r="H12" s="3"/>
      <c r="I12" s="3"/>
      <c r="J12" s="3"/>
      <c r="K12" s="3"/>
      <c r="L12" s="3"/>
    </row>
    <row r="13" spans="1:12" ht="28.9" customHeight="1">
      <c r="A13" s="4" t="s">
        <v>12</v>
      </c>
      <c r="B13" s="69" t="s">
        <v>38</v>
      </c>
      <c r="C13" s="70"/>
      <c r="D13" s="70"/>
      <c r="E13" s="70"/>
      <c r="F13" s="71"/>
      <c r="G13" s="3"/>
      <c r="H13" s="3"/>
      <c r="I13" s="3"/>
      <c r="J13" s="3"/>
      <c r="K13" s="3"/>
      <c r="L13" s="3"/>
    </row>
    <row r="14" spans="1:12" s="51" customFormat="1" ht="28.9" customHeight="1">
      <c r="A14" s="55"/>
      <c r="B14" s="53" t="s">
        <v>46</v>
      </c>
      <c r="C14" s="54"/>
      <c r="D14" s="54"/>
      <c r="E14" s="54"/>
      <c r="F14" s="54"/>
      <c r="G14" s="50"/>
      <c r="H14" s="50"/>
      <c r="I14" s="50"/>
      <c r="J14" s="50"/>
      <c r="K14" s="50"/>
      <c r="L14" s="50"/>
    </row>
    <row r="15" spans="1:12" ht="77.25" customHeight="1">
      <c r="A15" s="27" t="s">
        <v>16</v>
      </c>
      <c r="B15" s="28" t="s">
        <v>45</v>
      </c>
      <c r="C15" s="5" t="s">
        <v>17</v>
      </c>
      <c r="D15" s="6"/>
      <c r="E15" s="29"/>
      <c r="F15" s="29">
        <f>ROUND((D15*E15),2)</f>
        <v>0</v>
      </c>
    </row>
    <row r="16" spans="1:12" ht="25.5" customHeight="1">
      <c r="A16" s="27"/>
      <c r="B16" s="52" t="s">
        <v>47</v>
      </c>
      <c r="C16" s="5"/>
      <c r="D16" s="6"/>
      <c r="E16" s="29"/>
      <c r="F16" s="29"/>
    </row>
    <row r="17" spans="1:12" ht="66" customHeight="1">
      <c r="A17" s="27" t="s">
        <v>18</v>
      </c>
      <c r="B17" s="28" t="s">
        <v>44</v>
      </c>
      <c r="C17" s="41" t="s">
        <v>17</v>
      </c>
      <c r="D17" s="6"/>
      <c r="E17" s="29"/>
      <c r="F17" s="29">
        <f>ROUND((D17*E17),2)</f>
        <v>0</v>
      </c>
    </row>
    <row r="18" spans="1:12" ht="67.150000000000006" customHeight="1" thickBot="1">
      <c r="A18" s="36" t="s">
        <v>36</v>
      </c>
      <c r="B18" s="37" t="s">
        <v>37</v>
      </c>
      <c r="C18" s="38" t="s">
        <v>17</v>
      </c>
      <c r="D18" s="49"/>
      <c r="E18" s="39"/>
      <c r="F18" s="39">
        <f>ROUND((D18*E18),2)</f>
        <v>0</v>
      </c>
    </row>
    <row r="19" spans="1:12" ht="58.15" customHeight="1" thickTop="1">
      <c r="A19" s="45" t="s">
        <v>12</v>
      </c>
      <c r="B19" s="44" t="s">
        <v>39</v>
      </c>
      <c r="C19" s="13"/>
      <c r="D19" s="14"/>
      <c r="E19" s="13"/>
      <c r="F19" s="15">
        <f>SUM(F15:F18)</f>
        <v>0</v>
      </c>
      <c r="G19" s="3"/>
      <c r="H19" s="3"/>
      <c r="I19" s="3"/>
      <c r="J19" s="3"/>
      <c r="K19" s="3"/>
      <c r="L19" s="3"/>
    </row>
    <row r="20" spans="1:12">
      <c r="A20" s="16"/>
      <c r="B20" s="1"/>
      <c r="C20" s="8"/>
      <c r="D20" s="8"/>
      <c r="E20" s="8"/>
      <c r="F20" s="17"/>
      <c r="G20" s="3"/>
      <c r="H20" s="3"/>
      <c r="I20" s="3"/>
      <c r="J20" s="3"/>
      <c r="K20" s="3"/>
      <c r="L20" s="3"/>
    </row>
    <row r="21" spans="1:12">
      <c r="B21" s="22"/>
    </row>
    <row r="22" spans="1:12">
      <c r="A22" s="4" t="s">
        <v>19</v>
      </c>
      <c r="B22" s="1" t="s">
        <v>25</v>
      </c>
      <c r="C22" s="7"/>
      <c r="D22" s="8"/>
      <c r="E22" s="8"/>
      <c r="F22" s="8"/>
      <c r="G22" s="3"/>
      <c r="H22" s="3"/>
      <c r="I22" s="3"/>
      <c r="J22" s="3"/>
      <c r="K22" s="3"/>
      <c r="L22" s="3"/>
    </row>
    <row r="23" spans="1:12" ht="64.5" customHeight="1" thickBot="1">
      <c r="A23" s="18" t="s">
        <v>20</v>
      </c>
      <c r="B23" s="19" t="s">
        <v>27</v>
      </c>
      <c r="C23" s="23" t="s">
        <v>28</v>
      </c>
      <c r="D23" s="20">
        <v>1400</v>
      </c>
      <c r="E23" s="21"/>
      <c r="F23" s="21">
        <f>ROUND((D23*E23),2)</f>
        <v>0</v>
      </c>
    </row>
    <row r="24" spans="1:12" ht="13.5" thickTop="1">
      <c r="A24" s="12" t="s">
        <v>19</v>
      </c>
      <c r="B24" s="1" t="s">
        <v>26</v>
      </c>
      <c r="C24" s="13"/>
      <c r="D24" s="14"/>
      <c r="E24" s="13"/>
      <c r="F24" s="15">
        <f>SUM(F23:F23)</f>
        <v>0</v>
      </c>
      <c r="G24" s="3"/>
      <c r="H24" s="3"/>
      <c r="I24" s="3"/>
      <c r="J24" s="3"/>
      <c r="K24" s="3"/>
      <c r="L24" s="3"/>
    </row>
    <row r="25" spans="1:12">
      <c r="B25" s="22"/>
    </row>
    <row r="27" spans="1:12">
      <c r="A27" s="24" t="s">
        <v>21</v>
      </c>
      <c r="B27" s="24"/>
    </row>
    <row r="29" spans="1:12" s="47" customFormat="1" ht="27.75" customHeight="1">
      <c r="A29" s="4" t="s">
        <v>5</v>
      </c>
      <c r="B29" s="46" t="s">
        <v>6</v>
      </c>
      <c r="C29" s="67">
        <f>SUM(F11)</f>
        <v>0</v>
      </c>
      <c r="D29" s="68"/>
      <c r="E29" s="68"/>
      <c r="F29" s="68"/>
    </row>
    <row r="30" spans="1:12" ht="60" customHeight="1">
      <c r="A30" s="4" t="s">
        <v>12</v>
      </c>
      <c r="B30" s="40" t="s">
        <v>38</v>
      </c>
      <c r="C30" s="72">
        <f>SUM(F19)</f>
        <v>0</v>
      </c>
      <c r="D30" s="73"/>
      <c r="E30" s="73"/>
      <c r="F30" s="73"/>
    </row>
    <row r="31" spans="1:12" s="47" customFormat="1" ht="25.5" customHeight="1" thickBot="1">
      <c r="A31" s="25" t="s">
        <v>19</v>
      </c>
      <c r="B31" s="48" t="s">
        <v>25</v>
      </c>
      <c r="C31" s="74">
        <f>SUM(F24)</f>
        <v>0</v>
      </c>
      <c r="D31" s="75"/>
      <c r="E31" s="75"/>
      <c r="F31" s="75"/>
    </row>
    <row r="32" spans="1:12" s="47" customFormat="1" ht="21" customHeight="1" thickTop="1">
      <c r="A32" s="61" t="s">
        <v>22</v>
      </c>
      <c r="B32" s="61"/>
      <c r="C32" s="62">
        <f>SUM(C29:F31)</f>
        <v>0</v>
      </c>
      <c r="D32" s="63"/>
      <c r="E32" s="63"/>
      <c r="F32" s="63"/>
    </row>
    <row r="33" spans="1:6" s="47" customFormat="1" ht="21" customHeight="1" thickBot="1">
      <c r="A33" s="58" t="s">
        <v>24</v>
      </c>
      <c r="B33" s="58"/>
      <c r="C33" s="59">
        <f>SUM(C32*25/100)</f>
        <v>0</v>
      </c>
      <c r="D33" s="60"/>
      <c r="E33" s="60"/>
      <c r="F33" s="60"/>
    </row>
    <row r="34" spans="1:6" s="47" customFormat="1" ht="21" customHeight="1" thickTop="1">
      <c r="A34" s="61" t="s">
        <v>23</v>
      </c>
      <c r="B34" s="61"/>
      <c r="C34" s="62">
        <f>SUM(C32:F33)</f>
        <v>0</v>
      </c>
      <c r="D34" s="63"/>
      <c r="E34" s="63"/>
      <c r="F34" s="63"/>
    </row>
    <row r="36" spans="1:6">
      <c r="A36" s="43" t="s">
        <v>43</v>
      </c>
    </row>
    <row r="37" spans="1:6" ht="44.25" customHeight="1">
      <c r="A37" s="42" t="s">
        <v>5</v>
      </c>
      <c r="B37" s="65" t="s">
        <v>40</v>
      </c>
      <c r="C37" s="65"/>
      <c r="D37" s="65"/>
      <c r="E37" s="65"/>
      <c r="F37" s="65"/>
    </row>
    <row r="38" spans="1:6" ht="45.75" customHeight="1">
      <c r="A38" s="42" t="s">
        <v>12</v>
      </c>
      <c r="B38" s="65" t="s">
        <v>51</v>
      </c>
      <c r="C38" s="65"/>
      <c r="D38" s="65"/>
      <c r="E38" s="65"/>
      <c r="F38" s="65"/>
    </row>
    <row r="39" spans="1:6" ht="58.15" customHeight="1">
      <c r="A39" s="42" t="s">
        <v>19</v>
      </c>
      <c r="B39" s="65" t="s">
        <v>52</v>
      </c>
      <c r="C39" s="65"/>
      <c r="D39" s="65"/>
      <c r="E39" s="65"/>
      <c r="F39" s="65"/>
    </row>
    <row r="40" spans="1:6" ht="49.5" customHeight="1">
      <c r="A40" s="42"/>
      <c r="B40" s="64"/>
      <c r="C40" s="64"/>
      <c r="D40" s="64"/>
      <c r="E40" s="64"/>
      <c r="F40" s="64"/>
    </row>
  </sheetData>
  <mergeCells count="16">
    <mergeCell ref="A1:F1"/>
    <mergeCell ref="C29:F29"/>
    <mergeCell ref="A2:F2"/>
    <mergeCell ref="A32:B32"/>
    <mergeCell ref="C32:F32"/>
    <mergeCell ref="B13:F13"/>
    <mergeCell ref="C30:F30"/>
    <mergeCell ref="C31:F31"/>
    <mergeCell ref="A33:B33"/>
    <mergeCell ref="C33:F33"/>
    <mergeCell ref="A34:B34"/>
    <mergeCell ref="C34:F34"/>
    <mergeCell ref="B40:F40"/>
    <mergeCell ref="B37:F37"/>
    <mergeCell ref="B38:F38"/>
    <mergeCell ref="B39:F39"/>
  </mergeCells>
  <dataValidations count="1">
    <dataValidation type="decimal" operator="lessThanOrEqual" allowBlank="1" showInputMessage="1" showErrorMessage="1" error="Maksimalna količina otpadne troske iznosi 150000 tona" sqref="D15:D16" xr:uid="{3CCC8D75-BA1F-400C-95D6-8A6376FB4DF3}">
      <formula1>150000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rowBreaks count="1" manualBreakCount="1"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Preambula troškovnika</vt:lpstr>
      <vt:lpstr>Troškovnik radova</vt:lpstr>
      <vt:lpstr>'Preambula troškovnika'!Podrucje_ispisa</vt:lpstr>
      <vt:lpstr>'Troškovnik radova'!Podrucje_ispisa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Kovač</dc:creator>
  <cp:lastModifiedBy>Aleksandra Čilić</cp:lastModifiedBy>
  <cp:lastPrinted>2023-12-12T12:03:56Z</cp:lastPrinted>
  <dcterms:created xsi:type="dcterms:W3CDTF">2015-06-05T18:19:34Z</dcterms:created>
  <dcterms:modified xsi:type="dcterms:W3CDTF">2023-12-15T16:34:03Z</dcterms:modified>
</cp:coreProperties>
</file>